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<sst xmlns="http://schemas.openxmlformats.org/spreadsheetml/2006/main" count="94" uniqueCount="74">
  <si>
    <t>1.</t>
  </si>
  <si>
    <t>Procjenjena vrij.</t>
  </si>
  <si>
    <t>UKUPNO</t>
  </si>
  <si>
    <t>Materijal i sirovine</t>
  </si>
  <si>
    <t>Kruh i peciva</t>
  </si>
  <si>
    <t>Ostali prehrambeni proizvodi</t>
  </si>
  <si>
    <t>Postupak i način 
nabave</t>
  </si>
  <si>
    <t>2.</t>
  </si>
  <si>
    <t>2.a.</t>
  </si>
  <si>
    <t>2.b.</t>
  </si>
  <si>
    <t>2.c.</t>
  </si>
  <si>
    <t>2.d.</t>
  </si>
  <si>
    <t>2.e.</t>
  </si>
  <si>
    <t>Uredski materijal i 
ostali materijalni rashodi</t>
  </si>
  <si>
    <t>Ravnateljica škole:</t>
  </si>
  <si>
    <t>Mlijeko i mliječni proizvodi</t>
  </si>
  <si>
    <t>Ugovor</t>
  </si>
  <si>
    <t>OSNOVNA ŠKOLA VLADIMIRA VIDRIĆA, KUTINA</t>
  </si>
  <si>
    <t>Na temelju članka 20. Zakona o javnoj nabavi (NN 90/11) i članka 42. Statuta Osnovne škole Vladimira Vidrića</t>
  </si>
  <si>
    <t>Predsjednik Školskog odbora:</t>
  </si>
  <si>
    <t>Radovan Pančić</t>
  </si>
  <si>
    <t>Red.br.</t>
  </si>
  <si>
    <t>Konto</t>
  </si>
  <si>
    <t>Naziv</t>
  </si>
  <si>
    <t>Plan nabave objavit će se na internetskim stranicama Škole.</t>
  </si>
  <si>
    <t>Snježana Coha, dipl. učitelj</t>
  </si>
  <si>
    <t>PDV 25%</t>
  </si>
  <si>
    <t>Bagatelna nabava ili ugovor</t>
  </si>
  <si>
    <t xml:space="preserve">Bagatelna nabava </t>
  </si>
  <si>
    <t>namirnice</t>
  </si>
  <si>
    <t>3.</t>
  </si>
  <si>
    <t>Energija</t>
  </si>
  <si>
    <t>Plin</t>
  </si>
  <si>
    <t>Električna energija</t>
  </si>
  <si>
    <t>Benzin</t>
  </si>
  <si>
    <t>3.a.</t>
  </si>
  <si>
    <t>3.b.</t>
  </si>
  <si>
    <t>3.c.</t>
  </si>
  <si>
    <t>4.</t>
  </si>
  <si>
    <t>Materijal i dijelovi za tekuće i investicijsko održavanje</t>
  </si>
  <si>
    <t>5.</t>
  </si>
  <si>
    <t>Sitni inventar</t>
  </si>
  <si>
    <t>6.</t>
  </si>
  <si>
    <t>6.a</t>
  </si>
  <si>
    <t>Usluge telefona i pošte</t>
  </si>
  <si>
    <t>6.b</t>
  </si>
  <si>
    <t>Prijevoz učenika</t>
  </si>
  <si>
    <t>7.</t>
  </si>
  <si>
    <t>Usluge tekućeg i investicijskog održavanja</t>
  </si>
  <si>
    <t>Ostale usluge</t>
  </si>
  <si>
    <t>Računalne usluge</t>
  </si>
  <si>
    <t>Intelektualne usluge</t>
  </si>
  <si>
    <t>Zdravstvene usluge</t>
  </si>
  <si>
    <t>Komunalne usluge</t>
  </si>
  <si>
    <t>Usluge promidžbe i informiranja</t>
  </si>
  <si>
    <t>8.</t>
  </si>
  <si>
    <t>9.</t>
  </si>
  <si>
    <t>10.</t>
  </si>
  <si>
    <t>11.</t>
  </si>
  <si>
    <t>12.</t>
  </si>
  <si>
    <t>13.</t>
  </si>
  <si>
    <t>14.</t>
  </si>
  <si>
    <t>15.</t>
  </si>
  <si>
    <t>Bankarske usluge  i pl. prometa</t>
  </si>
  <si>
    <t>Postrojenje i oprema</t>
  </si>
  <si>
    <t>16.</t>
  </si>
  <si>
    <t>na sjednici Školskog odbora održanoj 23.01.2014. godine donosi:</t>
  </si>
  <si>
    <t>PLAN  NABAVE ŠKOLE ZA 2014. GODINU</t>
  </si>
  <si>
    <t>Meso i mesne prerađevine</t>
  </si>
  <si>
    <t>Voće i povrće</t>
  </si>
  <si>
    <t>Knjige</t>
  </si>
  <si>
    <t>Klasa: 406-01/14-01/01</t>
  </si>
  <si>
    <t>Urbroj: 2176-36-01-14-01</t>
  </si>
  <si>
    <t>Kutina, 23.01.2014. godine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</si>
</sst>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  <numFmt numFmtId="171" formatCode="0.00000"/>
    <numFmt numFmtId="172" formatCode="0.0000000"/>
    <numFmt numFmtId="173" formatCode="0.0"/>
  </numFmts>
  <fonts count="2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22" fillId="21" borderId="2" applyNumberFormat="0" applyAlignment="0" applyProtection="0"/>
    <xf numFmtId="0" fontId="12" fillId="21" borderId="3" applyNumberFormat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wrapText="1"/>
    </xf>
    <xf numFmtId="0" fontId="0" fillId="0" borderId="0" xfId="0" applyAlignment="1">
      <alignment horizontal="right"/>
    </xf>
    <xf numFmtId="4" fontId="1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/>
    </xf>
    <xf numFmtId="0" fontId="0" fillId="25" borderId="0" xfId="0" applyFill="1" applyBorder="1" applyAlignment="1">
      <alignment wrapText="1"/>
    </xf>
    <xf numFmtId="0" fontId="5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vertical="top" wrapText="1"/>
    </xf>
    <xf numFmtId="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wrapText="1"/>
    </xf>
    <xf numFmtId="0" fontId="1" fillId="24" borderId="10" xfId="0" applyFont="1" applyFill="1" applyBorder="1" applyAlignment="1">
      <alignment/>
    </xf>
    <xf numFmtId="0" fontId="7" fillId="24" borderId="10" xfId="0" applyFont="1" applyFill="1" applyBorder="1" applyAlignment="1">
      <alignment vertical="top" wrapText="1"/>
    </xf>
    <xf numFmtId="4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5" sqref="A1:IV5"/>
    </sheetView>
  </sheetViews>
  <sheetFormatPr defaultColWidth="9.140625" defaultRowHeight="12.75"/>
  <cols>
    <col min="3" max="3" width="41.8515625" style="0" customWidth="1"/>
    <col min="4" max="4" width="16.7109375" style="0" customWidth="1"/>
    <col min="5" max="5" width="17.8515625" style="0" customWidth="1"/>
    <col min="6" max="6" width="19.140625" style="0" customWidth="1"/>
    <col min="7" max="7" width="35.57421875" style="0" customWidth="1"/>
  </cols>
  <sheetData>
    <row r="1" spans="1:7" s="4" customFormat="1" ht="15.75" customHeight="1">
      <c r="A1"/>
      <c r="B1"/>
      <c r="C1"/>
      <c r="D1"/>
      <c r="E1"/>
      <c r="F1"/>
      <c r="G1"/>
    </row>
    <row r="2" spans="1:11" s="8" customFormat="1" ht="12.75" customHeight="1">
      <c r="A2" s="34" t="s">
        <v>17</v>
      </c>
      <c r="B2" s="34"/>
      <c r="C2" s="34"/>
      <c r="D2"/>
      <c r="E2"/>
      <c r="F2"/>
      <c r="G2"/>
      <c r="H2" s="9"/>
      <c r="I2" s="9"/>
      <c r="J2" s="9"/>
      <c r="K2" s="9"/>
    </row>
    <row r="3" spans="1:7" s="4" customFormat="1" ht="12.75" customHeight="1">
      <c r="A3" s="34" t="s">
        <v>71</v>
      </c>
      <c r="B3" s="34"/>
      <c r="C3" s="34"/>
      <c r="D3"/>
      <c r="E3"/>
      <c r="F3"/>
      <c r="G3" s="30"/>
    </row>
    <row r="4" spans="1:3" ht="12.75">
      <c r="A4" s="34" t="s">
        <v>72</v>
      </c>
      <c r="B4" s="34"/>
      <c r="C4" s="34"/>
    </row>
    <row r="5" spans="1:3" ht="12.75">
      <c r="A5" s="34" t="s">
        <v>73</v>
      </c>
      <c r="B5" s="34"/>
      <c r="C5" s="34"/>
    </row>
    <row r="6" spans="1:7" ht="12.75">
      <c r="A6" s="1"/>
      <c r="C6" s="32"/>
      <c r="D6" s="32"/>
      <c r="E6" s="32"/>
      <c r="F6" s="32"/>
      <c r="G6" s="32"/>
    </row>
    <row r="7" spans="1:7" ht="12.75">
      <c r="A7" s="1"/>
      <c r="C7" s="32" t="s">
        <v>18</v>
      </c>
      <c r="D7" s="32"/>
      <c r="E7" s="32"/>
      <c r="F7" s="32"/>
      <c r="G7" s="32"/>
    </row>
    <row r="8" spans="1:7" ht="12.75">
      <c r="A8" s="1"/>
      <c r="C8" s="32" t="s">
        <v>66</v>
      </c>
      <c r="D8" s="32"/>
      <c r="E8" s="32"/>
      <c r="F8" s="32"/>
      <c r="G8" s="32"/>
    </row>
    <row r="9" ht="12.75">
      <c r="A9" s="1"/>
    </row>
    <row r="10" spans="1:4" ht="20.25">
      <c r="A10" s="33" t="s">
        <v>67</v>
      </c>
      <c r="B10" s="33"/>
      <c r="C10" s="33"/>
      <c r="D10" s="33"/>
    </row>
    <row r="11" spans="1:7" ht="25.5">
      <c r="A11" s="10" t="s">
        <v>21</v>
      </c>
      <c r="B11" s="10" t="s">
        <v>22</v>
      </c>
      <c r="C11" s="10" t="s">
        <v>23</v>
      </c>
      <c r="D11" s="10" t="s">
        <v>1</v>
      </c>
      <c r="E11" s="10" t="s">
        <v>26</v>
      </c>
      <c r="F11" s="10" t="s">
        <v>2</v>
      </c>
      <c r="G11" s="11" t="s">
        <v>6</v>
      </c>
    </row>
    <row r="12" spans="1:7" ht="25.5">
      <c r="A12" s="5" t="s">
        <v>0</v>
      </c>
      <c r="B12" s="6">
        <v>3221</v>
      </c>
      <c r="C12" s="7" t="s">
        <v>13</v>
      </c>
      <c r="D12" s="13">
        <f>SUM(F12/1.25)</f>
        <v>76400</v>
      </c>
      <c r="E12" s="13">
        <f>SUM(F12-D12)</f>
        <v>19100</v>
      </c>
      <c r="F12" s="13">
        <v>95500</v>
      </c>
      <c r="G12" s="11" t="s">
        <v>28</v>
      </c>
    </row>
    <row r="13" spans="1:7" ht="12.75">
      <c r="A13" s="5" t="s">
        <v>7</v>
      </c>
      <c r="B13" s="6">
        <v>3222</v>
      </c>
      <c r="C13" s="6" t="s">
        <v>3</v>
      </c>
      <c r="D13" s="13"/>
      <c r="E13" s="13"/>
      <c r="F13" s="13"/>
      <c r="G13" s="5"/>
    </row>
    <row r="14" spans="1:7" ht="12.75">
      <c r="A14" s="20"/>
      <c r="B14" s="21">
        <v>32224</v>
      </c>
      <c r="C14" s="21" t="s">
        <v>29</v>
      </c>
      <c r="D14" s="22">
        <f>SUM(D15:D19)</f>
        <v>379294.38</v>
      </c>
      <c r="E14" s="22">
        <f>SUM(E15:E19)</f>
        <v>94823.62</v>
      </c>
      <c r="F14" s="22">
        <f>SUM(F15:F19)</f>
        <v>474118</v>
      </c>
      <c r="G14" s="20"/>
    </row>
    <row r="15" spans="1:7" ht="15">
      <c r="A15" s="2" t="s">
        <v>8</v>
      </c>
      <c r="B15" s="2"/>
      <c r="C15" s="3" t="s">
        <v>4</v>
      </c>
      <c r="D15" s="14">
        <v>66652.94</v>
      </c>
      <c r="E15" s="14">
        <f aca="true" t="shared" si="0" ref="E15:E38">SUM(F15-D15)</f>
        <v>16663.23999999999</v>
      </c>
      <c r="F15" s="14">
        <v>83316.18</v>
      </c>
      <c r="G15" s="11" t="s">
        <v>27</v>
      </c>
    </row>
    <row r="16" spans="1:7" ht="15">
      <c r="A16" s="2" t="s">
        <v>9</v>
      </c>
      <c r="B16" s="2"/>
      <c r="C16" s="3" t="s">
        <v>68</v>
      </c>
      <c r="D16" s="14">
        <v>88840.38</v>
      </c>
      <c r="E16" s="14">
        <f t="shared" si="0"/>
        <v>22210.09999999999</v>
      </c>
      <c r="F16" s="14">
        <v>111050.48</v>
      </c>
      <c r="G16" s="11" t="s">
        <v>27</v>
      </c>
    </row>
    <row r="17" spans="1:7" ht="15">
      <c r="A17" s="2" t="s">
        <v>10</v>
      </c>
      <c r="B17" s="2"/>
      <c r="C17" s="3" t="s">
        <v>69</v>
      </c>
      <c r="D17" s="14">
        <v>68721.9</v>
      </c>
      <c r="E17" s="14">
        <f t="shared" si="0"/>
        <v>17180.48000000001</v>
      </c>
      <c r="F17" s="14">
        <v>85902.38</v>
      </c>
      <c r="G17" s="11" t="s">
        <v>27</v>
      </c>
    </row>
    <row r="18" spans="1:7" ht="15">
      <c r="A18" s="2" t="s">
        <v>11</v>
      </c>
      <c r="B18" s="2"/>
      <c r="C18" s="3" t="s">
        <v>15</v>
      </c>
      <c r="D18" s="14">
        <v>43416.86</v>
      </c>
      <c r="E18" s="14">
        <f t="shared" si="0"/>
        <v>10854.220000000001</v>
      </c>
      <c r="F18" s="14">
        <v>54271.08</v>
      </c>
      <c r="G18" s="11" t="s">
        <v>27</v>
      </c>
    </row>
    <row r="19" spans="1:7" ht="15">
      <c r="A19" s="2" t="s">
        <v>12</v>
      </c>
      <c r="B19" s="2"/>
      <c r="C19" s="3" t="s">
        <v>5</v>
      </c>
      <c r="D19" s="14">
        <v>111662.3</v>
      </c>
      <c r="E19" s="14">
        <f t="shared" si="0"/>
        <v>27915.58</v>
      </c>
      <c r="F19" s="14">
        <v>139577.88</v>
      </c>
      <c r="G19" s="11" t="s">
        <v>27</v>
      </c>
    </row>
    <row r="20" spans="1:7" ht="14.25">
      <c r="A20" s="26" t="s">
        <v>30</v>
      </c>
      <c r="B20" s="26">
        <v>3223</v>
      </c>
      <c r="C20" s="27" t="s">
        <v>31</v>
      </c>
      <c r="D20" s="28"/>
      <c r="E20" s="28">
        <f t="shared" si="0"/>
        <v>0</v>
      </c>
      <c r="F20" s="28"/>
      <c r="G20" s="29"/>
    </row>
    <row r="21" spans="1:7" ht="15">
      <c r="A21" s="2" t="s">
        <v>35</v>
      </c>
      <c r="B21" s="2"/>
      <c r="C21" s="3" t="s">
        <v>32</v>
      </c>
      <c r="D21" s="14">
        <v>305600</v>
      </c>
      <c r="E21" s="14">
        <v>76400</v>
      </c>
      <c r="F21" s="14">
        <v>382000</v>
      </c>
      <c r="G21" s="11" t="s">
        <v>16</v>
      </c>
    </row>
    <row r="22" spans="1:7" ht="15">
      <c r="A22" s="2" t="s">
        <v>36</v>
      </c>
      <c r="B22" s="2"/>
      <c r="C22" s="3" t="s">
        <v>33</v>
      </c>
      <c r="D22" s="14">
        <v>50400</v>
      </c>
      <c r="E22" s="14">
        <f t="shared" si="0"/>
        <v>12600</v>
      </c>
      <c r="F22" s="14">
        <v>63000</v>
      </c>
      <c r="G22" s="11" t="s">
        <v>28</v>
      </c>
    </row>
    <row r="23" spans="1:7" ht="15">
      <c r="A23" s="2" t="s">
        <v>37</v>
      </c>
      <c r="B23" s="2"/>
      <c r="C23" s="3" t="s">
        <v>34</v>
      </c>
      <c r="D23" s="14">
        <f>SUM(F23/1.25)</f>
        <v>8800</v>
      </c>
      <c r="E23" s="14">
        <f t="shared" si="0"/>
        <v>2200</v>
      </c>
      <c r="F23" s="14">
        <v>11000</v>
      </c>
      <c r="G23" s="11" t="s">
        <v>28</v>
      </c>
    </row>
    <row r="24" spans="1:7" ht="30">
      <c r="A24" s="5" t="s">
        <v>38</v>
      </c>
      <c r="B24" s="5">
        <v>3224</v>
      </c>
      <c r="C24" s="23" t="s">
        <v>39</v>
      </c>
      <c r="D24" s="24">
        <v>6816</v>
      </c>
      <c r="E24" s="24">
        <f t="shared" si="0"/>
        <v>6184</v>
      </c>
      <c r="F24" s="24">
        <v>13000</v>
      </c>
      <c r="G24" s="25" t="s">
        <v>28</v>
      </c>
    </row>
    <row r="25" spans="1:7" ht="15">
      <c r="A25" s="5" t="s">
        <v>40</v>
      </c>
      <c r="B25" s="5">
        <v>3225</v>
      </c>
      <c r="C25" s="23" t="s">
        <v>41</v>
      </c>
      <c r="D25" s="24">
        <f>SUM(F25/1.25)</f>
        <v>4000</v>
      </c>
      <c r="E25" s="24">
        <f t="shared" si="0"/>
        <v>1000</v>
      </c>
      <c r="F25" s="24">
        <v>5000</v>
      </c>
      <c r="G25" s="25" t="s">
        <v>28</v>
      </c>
    </row>
    <row r="26" spans="1:7" ht="15">
      <c r="A26" s="5" t="s">
        <v>42</v>
      </c>
      <c r="B26" s="5">
        <v>3231</v>
      </c>
      <c r="C26" s="23" t="s">
        <v>44</v>
      </c>
      <c r="D26" s="24"/>
      <c r="E26" s="24">
        <f t="shared" si="0"/>
        <v>0</v>
      </c>
      <c r="F26" s="24"/>
      <c r="G26" s="25"/>
    </row>
    <row r="27" spans="1:7" ht="15">
      <c r="A27" s="2" t="s">
        <v>43</v>
      </c>
      <c r="B27" s="2"/>
      <c r="C27" s="3" t="s">
        <v>44</v>
      </c>
      <c r="D27" s="14">
        <f>SUM(F27/1.25)</f>
        <v>18400</v>
      </c>
      <c r="E27" s="14">
        <f t="shared" si="0"/>
        <v>4600</v>
      </c>
      <c r="F27" s="14">
        <v>23000</v>
      </c>
      <c r="G27" s="11" t="s">
        <v>28</v>
      </c>
    </row>
    <row r="28" spans="1:7" ht="15">
      <c r="A28" s="2" t="s">
        <v>45</v>
      </c>
      <c r="B28" s="2"/>
      <c r="C28" s="3" t="s">
        <v>46</v>
      </c>
      <c r="D28" s="14">
        <v>591200</v>
      </c>
      <c r="E28" s="14">
        <f t="shared" si="0"/>
        <v>147800</v>
      </c>
      <c r="F28" s="14">
        <v>739000</v>
      </c>
      <c r="G28" s="11" t="s">
        <v>16</v>
      </c>
    </row>
    <row r="29" spans="1:7" ht="15">
      <c r="A29" s="5" t="s">
        <v>47</v>
      </c>
      <c r="B29" s="5">
        <v>3232</v>
      </c>
      <c r="C29" s="23" t="s">
        <v>48</v>
      </c>
      <c r="D29" s="24"/>
      <c r="E29" s="24">
        <f t="shared" si="0"/>
        <v>93000</v>
      </c>
      <c r="F29" s="24">
        <v>93000</v>
      </c>
      <c r="G29" s="25"/>
    </row>
    <row r="30" spans="1:7" ht="15">
      <c r="A30" s="2" t="s">
        <v>55</v>
      </c>
      <c r="B30" s="2">
        <v>3233</v>
      </c>
      <c r="C30" s="3" t="s">
        <v>54</v>
      </c>
      <c r="D30" s="14">
        <f>SUM(F30/1.25)</f>
        <v>1600</v>
      </c>
      <c r="E30" s="14">
        <f t="shared" si="0"/>
        <v>400</v>
      </c>
      <c r="F30" s="14">
        <v>2000</v>
      </c>
      <c r="G30" s="11" t="s">
        <v>28</v>
      </c>
    </row>
    <row r="31" spans="1:7" ht="15">
      <c r="A31" s="2" t="s">
        <v>56</v>
      </c>
      <c r="B31" s="2">
        <v>3234</v>
      </c>
      <c r="C31" s="3" t="s">
        <v>53</v>
      </c>
      <c r="D31" s="14">
        <v>72800</v>
      </c>
      <c r="E31" s="14">
        <f t="shared" si="0"/>
        <v>8200</v>
      </c>
      <c r="F31" s="14">
        <v>81000</v>
      </c>
      <c r="G31" s="11" t="s">
        <v>28</v>
      </c>
    </row>
    <row r="32" spans="1:7" ht="15">
      <c r="A32" s="2" t="s">
        <v>57</v>
      </c>
      <c r="B32" s="2">
        <v>3236</v>
      </c>
      <c r="C32" s="3" t="s">
        <v>52</v>
      </c>
      <c r="D32" s="14">
        <f aca="true" t="shared" si="1" ref="D32:D38">SUM(F32/1.25)</f>
        <v>7200</v>
      </c>
      <c r="E32" s="14">
        <f t="shared" si="0"/>
        <v>1800</v>
      </c>
      <c r="F32" s="14">
        <v>9000</v>
      </c>
      <c r="G32" s="11" t="s">
        <v>28</v>
      </c>
    </row>
    <row r="33" spans="1:7" ht="15">
      <c r="A33" s="2" t="s">
        <v>58</v>
      </c>
      <c r="B33" s="2">
        <v>3237</v>
      </c>
      <c r="C33" s="3" t="s">
        <v>51</v>
      </c>
      <c r="D33" s="14">
        <f t="shared" si="1"/>
        <v>1600</v>
      </c>
      <c r="E33" s="14">
        <f t="shared" si="0"/>
        <v>400</v>
      </c>
      <c r="F33" s="14">
        <v>2000</v>
      </c>
      <c r="G33" s="11" t="s">
        <v>28</v>
      </c>
    </row>
    <row r="34" spans="1:7" ht="15">
      <c r="A34" s="2" t="s">
        <v>59</v>
      </c>
      <c r="B34" s="2">
        <v>3238</v>
      </c>
      <c r="C34" s="3" t="s">
        <v>50</v>
      </c>
      <c r="D34" s="14">
        <f t="shared" si="1"/>
        <v>5600</v>
      </c>
      <c r="E34" s="14">
        <f t="shared" si="0"/>
        <v>1400</v>
      </c>
      <c r="F34" s="14">
        <v>7000</v>
      </c>
      <c r="G34" s="11" t="s">
        <v>28</v>
      </c>
    </row>
    <row r="35" spans="1:7" ht="15">
      <c r="A35" s="2" t="s">
        <v>60</v>
      </c>
      <c r="B35" s="2">
        <v>3239</v>
      </c>
      <c r="C35" s="3" t="s">
        <v>49</v>
      </c>
      <c r="D35" s="14">
        <f t="shared" si="1"/>
        <v>2400</v>
      </c>
      <c r="E35" s="14">
        <f t="shared" si="0"/>
        <v>600</v>
      </c>
      <c r="F35" s="14">
        <v>3000</v>
      </c>
      <c r="G35" s="11" t="s">
        <v>28</v>
      </c>
    </row>
    <row r="36" spans="1:7" ht="15">
      <c r="A36" s="2" t="s">
        <v>61</v>
      </c>
      <c r="B36" s="2">
        <v>3431</v>
      </c>
      <c r="C36" s="3" t="s">
        <v>63</v>
      </c>
      <c r="D36" s="14">
        <f t="shared" si="1"/>
        <v>5600</v>
      </c>
      <c r="E36" s="14">
        <f t="shared" si="0"/>
        <v>1400</v>
      </c>
      <c r="F36" s="14">
        <v>7000</v>
      </c>
      <c r="G36" s="11" t="s">
        <v>28</v>
      </c>
    </row>
    <row r="37" spans="1:7" ht="15">
      <c r="A37" s="2" t="s">
        <v>62</v>
      </c>
      <c r="B37" s="2">
        <v>422</v>
      </c>
      <c r="C37" s="3" t="s">
        <v>64</v>
      </c>
      <c r="D37" s="14">
        <f t="shared" si="1"/>
        <v>5600</v>
      </c>
      <c r="E37" s="14">
        <f t="shared" si="0"/>
        <v>1400</v>
      </c>
      <c r="F37" s="14">
        <v>7000</v>
      </c>
      <c r="G37" s="11" t="s">
        <v>28</v>
      </c>
    </row>
    <row r="38" spans="1:7" ht="15">
      <c r="A38" s="2" t="s">
        <v>65</v>
      </c>
      <c r="B38" s="2">
        <v>424</v>
      </c>
      <c r="C38" s="3" t="s">
        <v>70</v>
      </c>
      <c r="D38" s="14">
        <f t="shared" si="1"/>
        <v>4480</v>
      </c>
      <c r="E38" s="14">
        <f t="shared" si="0"/>
        <v>1120</v>
      </c>
      <c r="F38" s="14">
        <v>5600</v>
      </c>
      <c r="G38" s="11" t="s">
        <v>28</v>
      </c>
    </row>
    <row r="39" spans="1:7" ht="15">
      <c r="A39" s="16"/>
      <c r="B39" s="16"/>
      <c r="C39" s="17"/>
      <c r="D39" s="18"/>
      <c r="E39" s="18"/>
      <c r="F39" s="18"/>
      <c r="G39" s="19"/>
    </row>
    <row r="40" spans="1:7" ht="15">
      <c r="A40" s="16"/>
      <c r="B40" s="16"/>
      <c r="C40" s="17"/>
      <c r="D40" s="18"/>
      <c r="E40" s="18"/>
      <c r="F40" s="18"/>
      <c r="G40" s="19"/>
    </row>
    <row r="41" spans="1:7" ht="15">
      <c r="A41" s="16"/>
      <c r="B41" s="16"/>
      <c r="C41" s="17"/>
      <c r="D41" s="18"/>
      <c r="E41" s="18"/>
      <c r="F41" s="18"/>
      <c r="G41" s="19"/>
    </row>
    <row r="43" spans="1:6" ht="12.75">
      <c r="A43" s="31" t="s">
        <v>24</v>
      </c>
      <c r="B43" s="31"/>
      <c r="C43" s="31"/>
      <c r="D43" s="31"/>
      <c r="E43" s="31"/>
      <c r="F43" s="31"/>
    </row>
    <row r="46" spans="1:7" ht="12.75">
      <c r="A46" s="32" t="s">
        <v>14</v>
      </c>
      <c r="B46" s="32"/>
      <c r="D46" s="12"/>
      <c r="E46" s="12"/>
      <c r="G46" t="s">
        <v>19</v>
      </c>
    </row>
    <row r="47" spans="4:5" ht="12.75">
      <c r="D47" s="12"/>
      <c r="E47" s="12"/>
    </row>
    <row r="48" spans="1:7" ht="12.75">
      <c r="A48" s="31" t="s">
        <v>25</v>
      </c>
      <c r="B48" s="31"/>
      <c r="C48" s="31"/>
      <c r="D48" s="15"/>
      <c r="G48" t="s">
        <v>20</v>
      </c>
    </row>
    <row r="71" ht="3.75" customHeight="1"/>
    <row r="74" ht="3.75" customHeight="1"/>
    <row r="104" ht="5.25" customHeight="1"/>
    <row r="105" ht="12.75" hidden="1"/>
    <row r="106" ht="12.75" hidden="1"/>
    <row r="107" ht="12.75" hidden="1"/>
    <row r="109" ht="3" customHeight="1"/>
    <row r="110" ht="12.75" hidden="1"/>
  </sheetData>
  <sheetProtection/>
  <mergeCells count="11">
    <mergeCell ref="A2:C2"/>
    <mergeCell ref="A3:C3"/>
    <mergeCell ref="A4:C4"/>
    <mergeCell ref="A5:C5"/>
    <mergeCell ref="A43:F43"/>
    <mergeCell ref="A46:B46"/>
    <mergeCell ref="A48:C48"/>
    <mergeCell ref="C6:G6"/>
    <mergeCell ref="C7:G7"/>
    <mergeCell ref="C8:G8"/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admin</cp:lastModifiedBy>
  <cp:lastPrinted>2014-03-17T08:24:32Z</cp:lastPrinted>
  <dcterms:created xsi:type="dcterms:W3CDTF">2012-01-20T11:12:28Z</dcterms:created>
  <dcterms:modified xsi:type="dcterms:W3CDTF">2014-03-18T10:27:03Z</dcterms:modified>
  <cp:category/>
  <cp:version/>
  <cp:contentType/>
  <cp:contentStatus/>
</cp:coreProperties>
</file>