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<sst xmlns="http://schemas.openxmlformats.org/spreadsheetml/2006/main" count="135" uniqueCount="102">
  <si>
    <t>1.</t>
  </si>
  <si>
    <t>Procjenjena vrij.</t>
  </si>
  <si>
    <t>UKUPNO</t>
  </si>
  <si>
    <t>Materijal i sirovine</t>
  </si>
  <si>
    <t>Kruh i peciva</t>
  </si>
  <si>
    <t>Ostali prehrambeni proizvodi</t>
  </si>
  <si>
    <t>Postupak i način 
nabave</t>
  </si>
  <si>
    <t>2.</t>
  </si>
  <si>
    <t>1.a.</t>
  </si>
  <si>
    <t>1.b.</t>
  </si>
  <si>
    <t>2.a.</t>
  </si>
  <si>
    <t>2.b.</t>
  </si>
  <si>
    <t>2.c.</t>
  </si>
  <si>
    <t>2.d.</t>
  </si>
  <si>
    <t>2.e.</t>
  </si>
  <si>
    <t>2.f.</t>
  </si>
  <si>
    <t>2.g.</t>
  </si>
  <si>
    <t>2.h.</t>
  </si>
  <si>
    <t>2.i.</t>
  </si>
  <si>
    <t>2.j.</t>
  </si>
  <si>
    <t>2.k.</t>
  </si>
  <si>
    <t>Uredski materijal i 
ostali materijalni rashodi</t>
  </si>
  <si>
    <t>Ravnateljica škole:</t>
  </si>
  <si>
    <t>Junetina i svinjetina te njihove prerađevine</t>
  </si>
  <si>
    <t>Piletina i njene prerađevine</t>
  </si>
  <si>
    <t>Riba-zamrznuta</t>
  </si>
  <si>
    <t>Zamrznuto povrće</t>
  </si>
  <si>
    <t>Svježe voće i povrće</t>
  </si>
  <si>
    <t>Mlijeko i mliječni proizvodi</t>
  </si>
  <si>
    <t>Jaja</t>
  </si>
  <si>
    <t>Prerađeno voće i povrće</t>
  </si>
  <si>
    <t>Mlinarski proizvodi</t>
  </si>
  <si>
    <t>uredski materijal (prema specifikaciji)</t>
  </si>
  <si>
    <t>Ugovor</t>
  </si>
  <si>
    <t>sredstva za čišćenje i održavanje(prema specifikaciji)</t>
  </si>
  <si>
    <t>OSNOVNA ŠKOLA VLADIMIRA VIDRIĆA, KUTINA</t>
  </si>
  <si>
    <t>Na temelju članka 20. Zakona o javnoj nabavi (NN 90/11) i članka 42. Statuta Osnovne škole Vladimira Vidrića</t>
  </si>
  <si>
    <t>Predsjednik Školskog odbora:</t>
  </si>
  <si>
    <t>Radovan Pančić</t>
  </si>
  <si>
    <t>Red.br.</t>
  </si>
  <si>
    <t>Konto</t>
  </si>
  <si>
    <t>Naziv</t>
  </si>
  <si>
    <t>Plan nabave objavit će se na internetskim stranicama Škole.</t>
  </si>
  <si>
    <t>Snježana Coha, dipl. učitelj</t>
  </si>
  <si>
    <t>Kutina, 28.12.2012. godine</t>
  </si>
  <si>
    <t>PLAN  NABAVE ŠKOLE ZA 2013. GODINU</t>
  </si>
  <si>
    <t>PDV 25%</t>
  </si>
  <si>
    <t>pedagoška dokumentacija</t>
  </si>
  <si>
    <t>literatura</t>
  </si>
  <si>
    <t>Bagatelna nabava ili ugovor</t>
  </si>
  <si>
    <t xml:space="preserve">Bagatelna nabava </t>
  </si>
  <si>
    <t>1.c.</t>
  </si>
  <si>
    <t>1.d.</t>
  </si>
  <si>
    <t>namirnice</t>
  </si>
  <si>
    <t>3.</t>
  </si>
  <si>
    <t>Energija</t>
  </si>
  <si>
    <t>Plin</t>
  </si>
  <si>
    <t>Električna energija</t>
  </si>
  <si>
    <t>Benzin</t>
  </si>
  <si>
    <t>3.a.</t>
  </si>
  <si>
    <t>3.b.</t>
  </si>
  <si>
    <t>3.c.</t>
  </si>
  <si>
    <t>4.</t>
  </si>
  <si>
    <t>Materijal i dijelovi za tekuće i investicijsko održavanje</t>
  </si>
  <si>
    <t>5.</t>
  </si>
  <si>
    <t>Sitni inventar</t>
  </si>
  <si>
    <t>6.</t>
  </si>
  <si>
    <t>6.a</t>
  </si>
  <si>
    <t>Usluge telefona i pošte</t>
  </si>
  <si>
    <t>6.b</t>
  </si>
  <si>
    <t>Prijevoz učenika</t>
  </si>
  <si>
    <t>7.</t>
  </si>
  <si>
    <t>Usluge tekućeg i investicijskog održavanja</t>
  </si>
  <si>
    <t>7.a</t>
  </si>
  <si>
    <t>Pregledi i servisi strojeva i uređaja</t>
  </si>
  <si>
    <t>7.b</t>
  </si>
  <si>
    <t>Hitne intervencije na građevinskim objektima</t>
  </si>
  <si>
    <t>Hitne intervencije na opremi</t>
  </si>
  <si>
    <t>7.c</t>
  </si>
  <si>
    <t>Ostale usluge</t>
  </si>
  <si>
    <t>Računalne usluge</t>
  </si>
  <si>
    <t>Intelektualne usluge</t>
  </si>
  <si>
    <t>Zdravstvene usluge</t>
  </si>
  <si>
    <t>Komunalne usluge</t>
  </si>
  <si>
    <t>Usluge promidžbe i informiranja</t>
  </si>
  <si>
    <t>Dodatna ulaganja na građevinskim objektima</t>
  </si>
  <si>
    <t>8.</t>
  </si>
  <si>
    <t>9.</t>
  </si>
  <si>
    <t>10.</t>
  </si>
  <si>
    <t>11.</t>
  </si>
  <si>
    <t>12.</t>
  </si>
  <si>
    <t>13.</t>
  </si>
  <si>
    <t>14.</t>
  </si>
  <si>
    <t>15.</t>
  </si>
  <si>
    <t>Bankarske usluge  i pl. prometa</t>
  </si>
  <si>
    <t>1.e.</t>
  </si>
  <si>
    <t>ostali materijal za potrebe redovitog poslovanja</t>
  </si>
  <si>
    <t>Postrojenje i oprema</t>
  </si>
  <si>
    <t>16.</t>
  </si>
  <si>
    <t>na sjednici Školskog odbora održanoj 14.01.2013. godine donosi:</t>
  </si>
  <si>
    <t>Klasa: 401-05/12-01/03</t>
  </si>
  <si>
    <t>Urbroj: 2176-38-01-12-01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</si>
</sst>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"/>
    <numFmt numFmtId="171" formatCode="0.00000"/>
    <numFmt numFmtId="172" formatCode="0.0000000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wrapText="1"/>
    </xf>
    <xf numFmtId="0" fontId="1" fillId="3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horizontal="right"/>
    </xf>
    <xf numFmtId="49" fontId="3" fillId="0" borderId="10" xfId="0" applyNumberFormat="1" applyFont="1" applyBorder="1" applyAlignment="1">
      <alignment shrinkToFit="1"/>
    </xf>
    <xf numFmtId="4" fontId="1" fillId="32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4" fontId="0" fillId="0" borderId="0" xfId="0" applyNumberFormat="1" applyBorder="1" applyAlignment="1">
      <alignment/>
    </xf>
    <xf numFmtId="0" fontId="0" fillId="33" borderId="0" xfId="0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2" borderId="10" xfId="0" applyFont="1" applyFill="1" applyBorder="1" applyAlignment="1">
      <alignment vertical="top" wrapText="1"/>
    </xf>
    <xf numFmtId="4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 wrapText="1"/>
    </xf>
    <xf numFmtId="0" fontId="1" fillId="32" borderId="10" xfId="0" applyFont="1" applyFill="1" applyBorder="1" applyAlignment="1">
      <alignment/>
    </xf>
    <xf numFmtId="0" fontId="7" fillId="32" borderId="10" xfId="0" applyFont="1" applyFill="1" applyBorder="1" applyAlignment="1">
      <alignment vertical="top" wrapText="1"/>
    </xf>
    <xf numFmtId="4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7">
      <selection activeCell="A9" sqref="A9:D9"/>
    </sheetView>
  </sheetViews>
  <sheetFormatPr defaultColWidth="9.140625" defaultRowHeight="12.75"/>
  <cols>
    <col min="3" max="3" width="41.8515625" style="0" customWidth="1"/>
    <col min="4" max="4" width="16.7109375" style="0" customWidth="1"/>
    <col min="5" max="5" width="17.8515625" style="0" customWidth="1"/>
    <col min="6" max="6" width="19.140625" style="0" customWidth="1"/>
    <col min="7" max="7" width="35.57421875" style="0" customWidth="1"/>
  </cols>
  <sheetData>
    <row r="1" spans="1:3" ht="45.75" customHeight="1">
      <c r="A1" s="35" t="s">
        <v>35</v>
      </c>
      <c r="B1" s="35"/>
      <c r="C1" s="35"/>
    </row>
    <row r="2" spans="1:3" ht="12.75">
      <c r="A2" s="35" t="s">
        <v>100</v>
      </c>
      <c r="B2" s="35"/>
      <c r="C2" s="35"/>
    </row>
    <row r="3" spans="1:3" ht="12.75">
      <c r="A3" s="35" t="s">
        <v>101</v>
      </c>
      <c r="B3" s="35"/>
      <c r="C3" s="35"/>
    </row>
    <row r="4" spans="1:3" ht="12.75">
      <c r="A4" s="35" t="s">
        <v>44</v>
      </c>
      <c r="B4" s="35"/>
      <c r="C4" s="35"/>
    </row>
    <row r="5" spans="1:7" ht="12.75">
      <c r="A5" s="1"/>
      <c r="C5" s="36"/>
      <c r="D5" s="36"/>
      <c r="E5" s="36"/>
      <c r="F5" s="36"/>
      <c r="G5" s="36"/>
    </row>
    <row r="6" spans="1:7" ht="12.75">
      <c r="A6" s="1"/>
      <c r="C6" s="36" t="s">
        <v>36</v>
      </c>
      <c r="D6" s="36"/>
      <c r="E6" s="36"/>
      <c r="F6" s="36"/>
      <c r="G6" s="36"/>
    </row>
    <row r="7" spans="1:7" ht="12.75">
      <c r="A7" s="1"/>
      <c r="C7" s="36" t="s">
        <v>99</v>
      </c>
      <c r="D7" s="36"/>
      <c r="E7" s="36"/>
      <c r="F7" s="36"/>
      <c r="G7" s="36"/>
    </row>
    <row r="8" ht="12.75">
      <c r="A8" s="1"/>
    </row>
    <row r="9" spans="1:4" ht="20.25">
      <c r="A9" s="38" t="s">
        <v>45</v>
      </c>
      <c r="B9" s="38"/>
      <c r="C9" s="38"/>
      <c r="D9" s="38"/>
    </row>
    <row r="10" spans="1:7" ht="25.5">
      <c r="A10" s="13" t="s">
        <v>39</v>
      </c>
      <c r="B10" s="13" t="s">
        <v>40</v>
      </c>
      <c r="C10" s="13" t="s">
        <v>41</v>
      </c>
      <c r="D10" s="13" t="s">
        <v>1</v>
      </c>
      <c r="E10" s="13" t="s">
        <v>46</v>
      </c>
      <c r="F10" s="13" t="s">
        <v>2</v>
      </c>
      <c r="G10" s="14" t="s">
        <v>6</v>
      </c>
    </row>
    <row r="11" spans="1:7" ht="25.5">
      <c r="A11" s="8" t="s">
        <v>0</v>
      </c>
      <c r="B11" s="9">
        <v>3221</v>
      </c>
      <c r="C11" s="10" t="s">
        <v>21</v>
      </c>
      <c r="D11" s="17">
        <f>SUM(F11/1.23)</f>
        <v>46666.65853658537</v>
      </c>
      <c r="E11" s="17">
        <f aca="true" t="shared" si="0" ref="E11:E16">SUM(F11-D11)</f>
        <v>10733.33146341463</v>
      </c>
      <c r="F11" s="17">
        <f>SUM(F12:F16)</f>
        <v>57399.99</v>
      </c>
      <c r="G11" s="8"/>
    </row>
    <row r="12" spans="1:7" ht="22.5" customHeight="1">
      <c r="A12" s="2" t="s">
        <v>8</v>
      </c>
      <c r="B12" s="2"/>
      <c r="C12" s="3" t="s">
        <v>32</v>
      </c>
      <c r="D12" s="18">
        <v>14593.81</v>
      </c>
      <c r="E12" s="18">
        <f t="shared" si="0"/>
        <v>3356.58</v>
      </c>
      <c r="F12" s="18">
        <v>17950.39</v>
      </c>
      <c r="G12" s="14" t="s">
        <v>49</v>
      </c>
    </row>
    <row r="13" spans="1:7" ht="15.75" customHeight="1">
      <c r="A13" s="2" t="s">
        <v>9</v>
      </c>
      <c r="B13" s="2"/>
      <c r="C13" s="3" t="s">
        <v>47</v>
      </c>
      <c r="D13" s="18">
        <v>4800</v>
      </c>
      <c r="E13" s="18">
        <f t="shared" si="0"/>
        <v>1200</v>
      </c>
      <c r="F13" s="18">
        <v>6000</v>
      </c>
      <c r="G13" s="14" t="s">
        <v>50</v>
      </c>
    </row>
    <row r="14" spans="1:7" ht="21" customHeight="1">
      <c r="A14" s="2" t="s">
        <v>51</v>
      </c>
      <c r="B14" s="2"/>
      <c r="C14" s="3" t="s">
        <v>48</v>
      </c>
      <c r="D14" s="18">
        <v>3200</v>
      </c>
      <c r="E14" s="18">
        <f t="shared" si="0"/>
        <v>800</v>
      </c>
      <c r="F14" s="18">
        <v>4000</v>
      </c>
      <c r="G14" s="14" t="s">
        <v>50</v>
      </c>
    </row>
    <row r="15" spans="1:7" ht="21" customHeight="1">
      <c r="A15" s="2" t="s">
        <v>52</v>
      </c>
      <c r="B15" s="2"/>
      <c r="C15" s="16" t="s">
        <v>34</v>
      </c>
      <c r="D15" s="18">
        <v>21959.68</v>
      </c>
      <c r="E15" s="18">
        <f t="shared" si="0"/>
        <v>5489.919999999998</v>
      </c>
      <c r="F15" s="18">
        <v>27449.6</v>
      </c>
      <c r="G15" s="14" t="s">
        <v>49</v>
      </c>
    </row>
    <row r="16" spans="1:7" ht="17.25" customHeight="1">
      <c r="A16" s="2" t="s">
        <v>95</v>
      </c>
      <c r="B16" s="2"/>
      <c r="C16" s="16" t="s">
        <v>96</v>
      </c>
      <c r="D16" s="18">
        <v>1600</v>
      </c>
      <c r="E16" s="18">
        <f t="shared" si="0"/>
        <v>400</v>
      </c>
      <c r="F16" s="18">
        <v>2000</v>
      </c>
      <c r="G16" s="14" t="s">
        <v>49</v>
      </c>
    </row>
    <row r="17" spans="1:7" ht="12.75">
      <c r="A17" s="8" t="s">
        <v>7</v>
      </c>
      <c r="B17" s="9">
        <v>3222</v>
      </c>
      <c r="C17" s="9" t="s">
        <v>3</v>
      </c>
      <c r="D17" s="17"/>
      <c r="E17" s="17"/>
      <c r="F17" s="17"/>
      <c r="G17" s="8"/>
    </row>
    <row r="18" spans="1:7" s="27" customFormat="1" ht="12.75">
      <c r="A18" s="24"/>
      <c r="B18" s="25">
        <v>32224</v>
      </c>
      <c r="C18" s="25" t="s">
        <v>53</v>
      </c>
      <c r="D18" s="26">
        <f>SUM(D19:D29)</f>
        <v>373972.44</v>
      </c>
      <c r="E18" s="26">
        <f>SUM(E19:E29)</f>
        <v>86027.56</v>
      </c>
      <c r="F18" s="26">
        <f>SUM(F19:F29)</f>
        <v>460000</v>
      </c>
      <c r="G18" s="24"/>
    </row>
    <row r="19" spans="1:7" ht="15">
      <c r="A19" s="2" t="s">
        <v>10</v>
      </c>
      <c r="B19" s="2"/>
      <c r="C19" s="4" t="s">
        <v>4</v>
      </c>
      <c r="D19" s="18">
        <v>61331</v>
      </c>
      <c r="E19" s="18">
        <f aca="true" t="shared" si="1" ref="E19:E51">SUM(F19-D19)</f>
        <v>7867.179999999993</v>
      </c>
      <c r="F19" s="18">
        <v>69198.18</v>
      </c>
      <c r="G19" s="14" t="s">
        <v>49</v>
      </c>
    </row>
    <row r="20" spans="1:7" ht="15">
      <c r="A20" s="2" t="s">
        <v>11</v>
      </c>
      <c r="B20" s="2"/>
      <c r="C20" s="4" t="s">
        <v>23</v>
      </c>
      <c r="D20" s="18">
        <v>41432.44</v>
      </c>
      <c r="E20" s="18">
        <f t="shared" si="1"/>
        <v>10358.11</v>
      </c>
      <c r="F20" s="18">
        <v>51790.55</v>
      </c>
      <c r="G20" s="14" t="s">
        <v>49</v>
      </c>
    </row>
    <row r="21" spans="1:7" ht="15">
      <c r="A21" s="2" t="s">
        <v>12</v>
      </c>
      <c r="B21" s="2"/>
      <c r="C21" s="4" t="s">
        <v>24</v>
      </c>
      <c r="D21" s="18">
        <v>30954.2</v>
      </c>
      <c r="E21" s="18">
        <f t="shared" si="1"/>
        <v>7738.549999999999</v>
      </c>
      <c r="F21" s="18">
        <v>38692.75</v>
      </c>
      <c r="G21" s="14" t="s">
        <v>49</v>
      </c>
    </row>
    <row r="22" spans="1:7" ht="15">
      <c r="A22" s="2" t="s">
        <v>13</v>
      </c>
      <c r="B22" s="2"/>
      <c r="C22" s="4" t="s">
        <v>25</v>
      </c>
      <c r="D22" s="18">
        <v>16453.74</v>
      </c>
      <c r="E22" s="18">
        <f t="shared" si="1"/>
        <v>4113.439999999999</v>
      </c>
      <c r="F22" s="18">
        <v>20567.18</v>
      </c>
      <c r="G22" s="14" t="s">
        <v>49</v>
      </c>
    </row>
    <row r="23" spans="1:7" ht="15">
      <c r="A23" s="2" t="s">
        <v>14</v>
      </c>
      <c r="B23" s="2"/>
      <c r="C23" s="4" t="s">
        <v>26</v>
      </c>
      <c r="D23" s="18">
        <v>11998.96</v>
      </c>
      <c r="E23" s="18">
        <f t="shared" si="1"/>
        <v>2999.7400000000016</v>
      </c>
      <c r="F23" s="18">
        <v>14998.7</v>
      </c>
      <c r="G23" s="14" t="s">
        <v>49</v>
      </c>
    </row>
    <row r="24" spans="1:7" ht="15">
      <c r="A24" s="2" t="s">
        <v>15</v>
      </c>
      <c r="B24" s="2"/>
      <c r="C24" s="4" t="s">
        <v>27</v>
      </c>
      <c r="D24" s="18">
        <v>48010.94</v>
      </c>
      <c r="E24" s="18">
        <f t="shared" si="1"/>
        <v>12002.739999999998</v>
      </c>
      <c r="F24" s="18">
        <v>60013.68</v>
      </c>
      <c r="G24" s="14" t="s">
        <v>49</v>
      </c>
    </row>
    <row r="25" spans="1:7" ht="15">
      <c r="A25" s="2" t="s">
        <v>16</v>
      </c>
      <c r="B25" s="2"/>
      <c r="C25" s="4" t="s">
        <v>28</v>
      </c>
      <c r="D25" s="18">
        <v>43416.86</v>
      </c>
      <c r="E25" s="18">
        <f t="shared" si="1"/>
        <v>10854.220000000001</v>
      </c>
      <c r="F25" s="18">
        <v>54271.08</v>
      </c>
      <c r="G25" s="14" t="s">
        <v>49</v>
      </c>
    </row>
    <row r="26" spans="1:7" ht="15">
      <c r="A26" s="2" t="s">
        <v>17</v>
      </c>
      <c r="B26" s="2"/>
      <c r="C26" s="4" t="s">
        <v>29</v>
      </c>
      <c r="D26" s="18">
        <v>44445</v>
      </c>
      <c r="E26" s="18">
        <f t="shared" si="1"/>
        <v>11111.25</v>
      </c>
      <c r="F26" s="18">
        <v>55556.25</v>
      </c>
      <c r="G26" s="14" t="s">
        <v>49</v>
      </c>
    </row>
    <row r="27" spans="1:7" ht="15">
      <c r="A27" s="2" t="s">
        <v>18</v>
      </c>
      <c r="B27" s="2"/>
      <c r="C27" s="4" t="s">
        <v>30</v>
      </c>
      <c r="D27" s="18">
        <v>8712</v>
      </c>
      <c r="E27" s="18">
        <f t="shared" si="1"/>
        <v>2178</v>
      </c>
      <c r="F27" s="18">
        <v>10890</v>
      </c>
      <c r="G27" s="14" t="s">
        <v>49</v>
      </c>
    </row>
    <row r="28" spans="1:7" ht="15">
      <c r="A28" s="2" t="s">
        <v>19</v>
      </c>
      <c r="B28" s="2"/>
      <c r="C28" s="4" t="s">
        <v>31</v>
      </c>
      <c r="D28" s="18">
        <v>10985.95</v>
      </c>
      <c r="E28" s="18">
        <f t="shared" si="1"/>
        <v>2746.49</v>
      </c>
      <c r="F28" s="18">
        <v>13732.44</v>
      </c>
      <c r="G28" s="14" t="s">
        <v>49</v>
      </c>
    </row>
    <row r="29" spans="1:7" ht="15">
      <c r="A29" s="2" t="s">
        <v>20</v>
      </c>
      <c r="B29" s="2"/>
      <c r="C29" s="4" t="s">
        <v>5</v>
      </c>
      <c r="D29" s="18">
        <v>56231.35</v>
      </c>
      <c r="E29" s="18">
        <f t="shared" si="1"/>
        <v>14057.840000000004</v>
      </c>
      <c r="F29" s="18">
        <v>70289.19</v>
      </c>
      <c r="G29" s="14" t="s">
        <v>49</v>
      </c>
    </row>
    <row r="30" spans="1:8" ht="14.25">
      <c r="A30" s="31" t="s">
        <v>54</v>
      </c>
      <c r="B30" s="31">
        <v>3223</v>
      </c>
      <c r="C30" s="32" t="s">
        <v>55</v>
      </c>
      <c r="D30" s="33"/>
      <c r="E30" s="33">
        <f t="shared" si="1"/>
        <v>0</v>
      </c>
      <c r="F30" s="33"/>
      <c r="G30" s="34"/>
      <c r="H30" s="6"/>
    </row>
    <row r="31" spans="1:7" ht="15">
      <c r="A31" s="2" t="s">
        <v>59</v>
      </c>
      <c r="B31" s="2"/>
      <c r="C31" s="4" t="s">
        <v>56</v>
      </c>
      <c r="D31" s="18">
        <v>308000</v>
      </c>
      <c r="E31" s="18">
        <f t="shared" si="1"/>
        <v>77000</v>
      </c>
      <c r="F31" s="18">
        <v>385000</v>
      </c>
      <c r="G31" s="14" t="s">
        <v>33</v>
      </c>
    </row>
    <row r="32" spans="1:7" ht="15">
      <c r="A32" s="2" t="s">
        <v>60</v>
      </c>
      <c r="B32" s="2"/>
      <c r="C32" s="4" t="s">
        <v>57</v>
      </c>
      <c r="D32" s="18">
        <v>52000</v>
      </c>
      <c r="E32" s="18">
        <f t="shared" si="1"/>
        <v>13000</v>
      </c>
      <c r="F32" s="18">
        <v>65000</v>
      </c>
      <c r="G32" s="14" t="s">
        <v>50</v>
      </c>
    </row>
    <row r="33" spans="1:7" ht="15">
      <c r="A33" s="2" t="s">
        <v>61</v>
      </c>
      <c r="B33" s="2"/>
      <c r="C33" s="4" t="s">
        <v>58</v>
      </c>
      <c r="D33" s="18">
        <v>4800</v>
      </c>
      <c r="E33" s="18">
        <f t="shared" si="1"/>
        <v>1200</v>
      </c>
      <c r="F33" s="18">
        <v>6000</v>
      </c>
      <c r="G33" s="14" t="s">
        <v>50</v>
      </c>
    </row>
    <row r="34" spans="1:7" ht="30">
      <c r="A34" s="8" t="s">
        <v>62</v>
      </c>
      <c r="B34" s="8">
        <v>3224</v>
      </c>
      <c r="C34" s="28" t="s">
        <v>63</v>
      </c>
      <c r="D34" s="29">
        <v>6816</v>
      </c>
      <c r="E34" s="29">
        <f t="shared" si="1"/>
        <v>1704</v>
      </c>
      <c r="F34" s="29">
        <v>8520</v>
      </c>
      <c r="G34" s="30" t="s">
        <v>50</v>
      </c>
    </row>
    <row r="35" spans="1:7" ht="15">
      <c r="A35" s="8" t="s">
        <v>64</v>
      </c>
      <c r="B35" s="8">
        <v>3225</v>
      </c>
      <c r="C35" s="28" t="s">
        <v>65</v>
      </c>
      <c r="D35" s="29">
        <v>1600</v>
      </c>
      <c r="E35" s="29">
        <f t="shared" si="1"/>
        <v>400</v>
      </c>
      <c r="F35" s="29">
        <v>2000</v>
      </c>
      <c r="G35" s="30" t="s">
        <v>50</v>
      </c>
    </row>
    <row r="36" spans="1:7" ht="15">
      <c r="A36" s="8" t="s">
        <v>66</v>
      </c>
      <c r="B36" s="8">
        <v>3231</v>
      </c>
      <c r="C36" s="28" t="s">
        <v>68</v>
      </c>
      <c r="D36" s="29"/>
      <c r="E36" s="29">
        <f t="shared" si="1"/>
        <v>0</v>
      </c>
      <c r="F36" s="29"/>
      <c r="G36" s="30"/>
    </row>
    <row r="37" spans="1:7" ht="15">
      <c r="A37" s="2" t="s">
        <v>67</v>
      </c>
      <c r="B37" s="2"/>
      <c r="C37" s="4" t="s">
        <v>68</v>
      </c>
      <c r="D37" s="18">
        <v>17600</v>
      </c>
      <c r="E37" s="18">
        <f t="shared" si="1"/>
        <v>4400</v>
      </c>
      <c r="F37" s="18">
        <v>22000</v>
      </c>
      <c r="G37" s="14" t="s">
        <v>50</v>
      </c>
    </row>
    <row r="38" spans="1:7" ht="15">
      <c r="A38" s="2" t="s">
        <v>69</v>
      </c>
      <c r="B38" s="2"/>
      <c r="C38" s="4" t="s">
        <v>70</v>
      </c>
      <c r="D38" s="18">
        <v>591200</v>
      </c>
      <c r="E38" s="18">
        <f t="shared" si="1"/>
        <v>147800</v>
      </c>
      <c r="F38" s="18">
        <v>739000</v>
      </c>
      <c r="G38" s="14" t="s">
        <v>33</v>
      </c>
    </row>
    <row r="39" spans="1:7" ht="15">
      <c r="A39" s="8" t="s">
        <v>71</v>
      </c>
      <c r="B39" s="8">
        <v>3232</v>
      </c>
      <c r="C39" s="28" t="s">
        <v>72</v>
      </c>
      <c r="D39" s="29"/>
      <c r="E39" s="29">
        <f t="shared" si="1"/>
        <v>0</v>
      </c>
      <c r="F39" s="29"/>
      <c r="G39" s="30"/>
    </row>
    <row r="40" spans="1:7" ht="15">
      <c r="A40" s="2" t="s">
        <v>73</v>
      </c>
      <c r="B40" s="2"/>
      <c r="C40" s="4" t="s">
        <v>74</v>
      </c>
      <c r="D40" s="18">
        <v>40000</v>
      </c>
      <c r="E40" s="18">
        <f t="shared" si="1"/>
        <v>10000</v>
      </c>
      <c r="F40" s="18">
        <v>50000</v>
      </c>
      <c r="G40" s="14" t="s">
        <v>50</v>
      </c>
    </row>
    <row r="41" spans="1:7" ht="15">
      <c r="A41" s="2" t="s">
        <v>75</v>
      </c>
      <c r="B41" s="2"/>
      <c r="C41" s="4" t="s">
        <v>76</v>
      </c>
      <c r="D41" s="18">
        <v>81900</v>
      </c>
      <c r="E41" s="18">
        <f t="shared" si="1"/>
        <v>20475</v>
      </c>
      <c r="F41" s="18">
        <v>102375</v>
      </c>
      <c r="G41" s="14" t="s">
        <v>50</v>
      </c>
    </row>
    <row r="42" spans="1:7" ht="15">
      <c r="A42" s="2" t="s">
        <v>78</v>
      </c>
      <c r="B42" s="2"/>
      <c r="C42" s="4" t="s">
        <v>77</v>
      </c>
      <c r="D42" s="18">
        <v>26100</v>
      </c>
      <c r="E42" s="18">
        <f t="shared" si="1"/>
        <v>6525</v>
      </c>
      <c r="F42" s="18">
        <v>32625</v>
      </c>
      <c r="G42" s="14" t="s">
        <v>50</v>
      </c>
    </row>
    <row r="43" spans="1:7" ht="15">
      <c r="A43" s="2" t="s">
        <v>86</v>
      </c>
      <c r="B43" s="2">
        <v>3233</v>
      </c>
      <c r="C43" s="4" t="s">
        <v>84</v>
      </c>
      <c r="D43" s="18">
        <v>1280</v>
      </c>
      <c r="E43" s="18">
        <f t="shared" si="1"/>
        <v>320</v>
      </c>
      <c r="F43" s="18">
        <v>1600</v>
      </c>
      <c r="G43" s="14" t="s">
        <v>50</v>
      </c>
    </row>
    <row r="44" spans="1:7" ht="15">
      <c r="A44" s="2" t="s">
        <v>87</v>
      </c>
      <c r="B44" s="2">
        <v>3234</v>
      </c>
      <c r="C44" s="4" t="s">
        <v>83</v>
      </c>
      <c r="D44" s="18">
        <v>56000</v>
      </c>
      <c r="E44" s="18">
        <f t="shared" si="1"/>
        <v>14000</v>
      </c>
      <c r="F44" s="18">
        <v>70000</v>
      </c>
      <c r="G44" s="14" t="s">
        <v>50</v>
      </c>
    </row>
    <row r="45" spans="1:7" ht="15">
      <c r="A45" s="2" t="s">
        <v>88</v>
      </c>
      <c r="B45" s="2">
        <v>3236</v>
      </c>
      <c r="C45" s="4" t="s">
        <v>82</v>
      </c>
      <c r="D45" s="18">
        <v>6400</v>
      </c>
      <c r="E45" s="18">
        <f t="shared" si="1"/>
        <v>1600</v>
      </c>
      <c r="F45" s="18">
        <v>8000</v>
      </c>
      <c r="G45" s="14" t="s">
        <v>50</v>
      </c>
    </row>
    <row r="46" spans="1:7" ht="15">
      <c r="A46" s="2" t="s">
        <v>89</v>
      </c>
      <c r="B46" s="2">
        <v>3237</v>
      </c>
      <c r="C46" s="4" t="s">
        <v>81</v>
      </c>
      <c r="D46" s="18">
        <v>1600</v>
      </c>
      <c r="E46" s="18">
        <f t="shared" si="1"/>
        <v>400</v>
      </c>
      <c r="F46" s="18">
        <v>2000</v>
      </c>
      <c r="G46" s="14" t="s">
        <v>50</v>
      </c>
    </row>
    <row r="47" spans="1:7" ht="15">
      <c r="A47" s="2" t="s">
        <v>90</v>
      </c>
      <c r="B47" s="2">
        <v>3238</v>
      </c>
      <c r="C47" s="4" t="s">
        <v>80</v>
      </c>
      <c r="D47" s="18">
        <v>4800</v>
      </c>
      <c r="E47" s="18">
        <f t="shared" si="1"/>
        <v>1200</v>
      </c>
      <c r="F47" s="18">
        <v>6000</v>
      </c>
      <c r="G47" s="14" t="s">
        <v>50</v>
      </c>
    </row>
    <row r="48" spans="1:7" ht="15">
      <c r="A48" s="2" t="s">
        <v>91</v>
      </c>
      <c r="B48" s="2">
        <v>3239</v>
      </c>
      <c r="C48" s="4" t="s">
        <v>79</v>
      </c>
      <c r="D48" s="18">
        <v>28800</v>
      </c>
      <c r="E48" s="18">
        <f t="shared" si="1"/>
        <v>7200</v>
      </c>
      <c r="F48" s="18">
        <v>36000</v>
      </c>
      <c r="G48" s="14" t="s">
        <v>50</v>
      </c>
    </row>
    <row r="49" spans="1:7" ht="15">
      <c r="A49" s="2" t="s">
        <v>92</v>
      </c>
      <c r="B49" s="2">
        <v>3431</v>
      </c>
      <c r="C49" s="4" t="s">
        <v>94</v>
      </c>
      <c r="D49" s="18">
        <v>5000</v>
      </c>
      <c r="E49" s="18">
        <f t="shared" si="1"/>
        <v>0</v>
      </c>
      <c r="F49" s="18">
        <v>5000</v>
      </c>
      <c r="G49" s="14" t="s">
        <v>50</v>
      </c>
    </row>
    <row r="50" spans="1:7" ht="15">
      <c r="A50" s="2" t="s">
        <v>93</v>
      </c>
      <c r="B50" s="2">
        <v>422</v>
      </c>
      <c r="C50" s="4" t="s">
        <v>97</v>
      </c>
      <c r="D50" s="18">
        <v>4000</v>
      </c>
      <c r="E50" s="18">
        <f t="shared" si="1"/>
        <v>1000</v>
      </c>
      <c r="F50" s="18">
        <v>5000</v>
      </c>
      <c r="G50" s="14" t="s">
        <v>50</v>
      </c>
    </row>
    <row r="51" spans="1:7" ht="15">
      <c r="A51" s="2" t="s">
        <v>98</v>
      </c>
      <c r="B51" s="2">
        <v>4511</v>
      </c>
      <c r="C51" s="4" t="s">
        <v>85</v>
      </c>
      <c r="D51" s="18">
        <v>432000</v>
      </c>
      <c r="E51" s="18">
        <f t="shared" si="1"/>
        <v>108000</v>
      </c>
      <c r="F51" s="18">
        <v>540000</v>
      </c>
      <c r="G51" s="14" t="s">
        <v>33</v>
      </c>
    </row>
    <row r="52" spans="1:7" ht="15">
      <c r="A52" s="20"/>
      <c r="B52" s="20"/>
      <c r="C52" s="21"/>
      <c r="D52" s="22"/>
      <c r="E52" s="22"/>
      <c r="F52" s="22"/>
      <c r="G52" s="23"/>
    </row>
    <row r="53" spans="1:7" ht="15">
      <c r="A53" s="20"/>
      <c r="B53" s="20"/>
      <c r="C53" s="21"/>
      <c r="D53" s="22"/>
      <c r="E53" s="22"/>
      <c r="F53" s="22"/>
      <c r="G53" s="23"/>
    </row>
    <row r="54" spans="1:7" ht="15">
      <c r="A54" s="20"/>
      <c r="B54" s="20"/>
      <c r="C54" s="21"/>
      <c r="D54" s="22"/>
      <c r="E54" s="22"/>
      <c r="F54" s="22"/>
      <c r="G54" s="23"/>
    </row>
    <row r="55" spans="1:7" s="5" customFormat="1" ht="12.75">
      <c r="A55"/>
      <c r="B55"/>
      <c r="C55"/>
      <c r="D55"/>
      <c r="E55"/>
      <c r="F55"/>
      <c r="G55"/>
    </row>
    <row r="56" spans="1:6" ht="12.75">
      <c r="A56" s="37" t="s">
        <v>42</v>
      </c>
      <c r="B56" s="37"/>
      <c r="C56" s="37"/>
      <c r="D56" s="37"/>
      <c r="E56" s="37"/>
      <c r="F56" s="37"/>
    </row>
    <row r="59" spans="1:7" ht="12.75">
      <c r="A59" s="36" t="s">
        <v>22</v>
      </c>
      <c r="B59" s="36"/>
      <c r="D59" s="15"/>
      <c r="E59" s="15"/>
      <c r="G59" t="s">
        <v>37</v>
      </c>
    </row>
    <row r="60" spans="4:5" ht="12.75">
      <c r="D60" s="15"/>
      <c r="E60" s="15"/>
    </row>
    <row r="61" spans="1:7" ht="12.75">
      <c r="A61" s="37" t="s">
        <v>43</v>
      </c>
      <c r="B61" s="37"/>
      <c r="C61" s="37"/>
      <c r="D61" s="19"/>
      <c r="G61" t="s">
        <v>38</v>
      </c>
    </row>
    <row r="62" spans="1:7" s="6" customFormat="1" ht="12.75">
      <c r="A62"/>
      <c r="B62"/>
      <c r="C62"/>
      <c r="D62"/>
      <c r="E62"/>
      <c r="F62"/>
      <c r="G62"/>
    </row>
    <row r="68" spans="1:7" s="7" customFormat="1" ht="12.75">
      <c r="A68"/>
      <c r="B68"/>
      <c r="C68"/>
      <c r="D68"/>
      <c r="E68"/>
      <c r="F68"/>
      <c r="G68"/>
    </row>
    <row r="69" spans="1:11" s="11" customFormat="1" ht="12.75">
      <c r="A69"/>
      <c r="B69"/>
      <c r="C69"/>
      <c r="D69"/>
      <c r="E69"/>
      <c r="F69"/>
      <c r="G69"/>
      <c r="H69" s="12"/>
      <c r="I69" s="12"/>
      <c r="J69" s="12"/>
      <c r="K69" s="12"/>
    </row>
    <row r="70" spans="1:7" s="7" customFormat="1" ht="12.75">
      <c r="A70"/>
      <c r="B70"/>
      <c r="C70"/>
      <c r="D70"/>
      <c r="E70"/>
      <c r="F70"/>
      <c r="G70"/>
    </row>
  </sheetData>
  <sheetProtection/>
  <mergeCells count="11">
    <mergeCell ref="C7:G7"/>
    <mergeCell ref="A61:C61"/>
    <mergeCell ref="A56:F56"/>
    <mergeCell ref="A59:B59"/>
    <mergeCell ref="A9:D9"/>
    <mergeCell ref="A1:C1"/>
    <mergeCell ref="A2:C2"/>
    <mergeCell ref="A3:C3"/>
    <mergeCell ref="C5:G5"/>
    <mergeCell ref="A4:C4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admin</cp:lastModifiedBy>
  <cp:lastPrinted>2013-01-18T09:16:51Z</cp:lastPrinted>
  <dcterms:created xsi:type="dcterms:W3CDTF">2012-01-20T11:12:28Z</dcterms:created>
  <dcterms:modified xsi:type="dcterms:W3CDTF">2013-01-18T14:45:46Z</dcterms:modified>
  <cp:category/>
  <cp:version/>
  <cp:contentType/>
  <cp:contentStatus/>
</cp:coreProperties>
</file>